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та\2023-2024\"/>
    </mc:Choice>
  </mc:AlternateContent>
  <bookViews>
    <workbookView xWindow="0" yWindow="0" windowWidth="20496" windowHeight="765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95" i="1"/>
  <c r="H195" i="1"/>
  <c r="F195" i="1"/>
  <c r="L176" i="1"/>
  <c r="J176" i="1"/>
  <c r="H176" i="1"/>
  <c r="G176" i="1"/>
  <c r="F176" i="1"/>
  <c r="L157" i="1"/>
  <c r="J157" i="1"/>
  <c r="H157" i="1"/>
  <c r="G157" i="1"/>
  <c r="F157" i="1"/>
  <c r="H138" i="1"/>
  <c r="L138" i="1"/>
  <c r="J138" i="1"/>
  <c r="G138" i="1"/>
  <c r="F138" i="1"/>
  <c r="J195" i="1"/>
  <c r="L119" i="1"/>
  <c r="F119" i="1"/>
  <c r="J119" i="1"/>
  <c r="H119" i="1"/>
  <c r="G119" i="1"/>
  <c r="L100" i="1"/>
  <c r="J100" i="1"/>
  <c r="H100" i="1"/>
  <c r="G100" i="1"/>
  <c r="F100" i="1"/>
  <c r="L81" i="1"/>
  <c r="J81" i="1"/>
  <c r="H81" i="1"/>
  <c r="G81" i="1"/>
  <c r="F81" i="1"/>
  <c r="L62" i="1"/>
  <c r="J62" i="1"/>
  <c r="H62" i="1"/>
  <c r="G62" i="1"/>
  <c r="F62" i="1"/>
  <c r="L43" i="1"/>
  <c r="J43" i="1"/>
  <c r="H43" i="1"/>
  <c r="G43" i="1"/>
  <c r="F43" i="1"/>
  <c r="L24" i="1"/>
  <c r="J24" i="1"/>
  <c r="F24" i="1"/>
  <c r="I24" i="1"/>
  <c r="I196" i="1" s="1"/>
  <c r="H24" i="1"/>
  <c r="G24" i="1"/>
  <c r="F196" i="1" l="1"/>
  <c r="J196" i="1"/>
  <c r="L196" i="1"/>
  <c r="H196" i="1"/>
  <c r="G196" i="1"/>
</calcChain>
</file>

<file path=xl/sharedStrings.xml><?xml version="1.0" encoding="utf-8"?>
<sst xmlns="http://schemas.openxmlformats.org/spreadsheetml/2006/main" count="441" uniqueCount="136">
  <si>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</si>
  <si>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</si>
  <si>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</si>
  <si>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</si>
  <si>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</si>
  <si>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</si>
  <si>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</si>
  <si>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</si>
  <si>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</si>
  <si>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</si>
  <si>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</si>
  <si>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</si>
  <si>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</si>
  <si>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</si>
  <si>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</si>
  <si>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</si>
  <si>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</si>
  <si>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</si>
  <si>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</si>
  <si>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</si>
  <si>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</si>
  <si>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</si>
  <si>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</si>
  <si>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</si>
  <si>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</si>
  <si>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</si>
  <si>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</si>
  <si>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</si>
  <si>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</si>
  <si>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</si>
  <si>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</si>
  <si>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</si>
  <si>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</si>
  <si>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</si>
  <si>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</si>
  <si>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</si>
  <si>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</si>
  <si>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</si>
  <si>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</si>
  <si>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</si>
  <si>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Директор</t>
  </si>
  <si>
    <t>Филиппов Р.В.</t>
  </si>
  <si>
    <t>МБОУ "Арнаутовская СОШ"</t>
  </si>
  <si>
    <t>54-16к-2020</t>
  </si>
  <si>
    <t>Чай с сахаром</t>
  </si>
  <si>
    <t>хлеб ржаной</t>
  </si>
  <si>
    <t>пром</t>
  </si>
  <si>
    <t>54-2г-2020</t>
  </si>
  <si>
    <t>сыр в нарезке</t>
  </si>
  <si>
    <t>54-1з-2020</t>
  </si>
  <si>
    <t>молоко в ИУ</t>
  </si>
  <si>
    <t>салат из моркови с яблоками</t>
  </si>
  <si>
    <t>54-11з-2020</t>
  </si>
  <si>
    <t>Борщ с капустой и картофелем со сметаной</t>
  </si>
  <si>
    <t>54-2с-2020</t>
  </si>
  <si>
    <t>рыба тушеная в томате с овощами</t>
  </si>
  <si>
    <t>54-11р-2020</t>
  </si>
  <si>
    <t>рис отварной</t>
  </si>
  <si>
    <t>54-6г-2020</t>
  </si>
  <si>
    <t>сок</t>
  </si>
  <si>
    <t>хлеб пшеничный</t>
  </si>
  <si>
    <t>запеканка из творога</t>
  </si>
  <si>
    <t>54-1т-2020</t>
  </si>
  <si>
    <t>банан</t>
  </si>
  <si>
    <t>помидоры и огурцы</t>
  </si>
  <si>
    <t>54-5з-2020</t>
  </si>
  <si>
    <t>суп картофельный с горохом</t>
  </si>
  <si>
    <t>54-8с-2020</t>
  </si>
  <si>
    <t>жаркое по-домашнему</t>
  </si>
  <si>
    <t>54-9м-2020</t>
  </si>
  <si>
    <t>компот из смеси сухофруктов</t>
  </si>
  <si>
    <t>54-1гн-2020</t>
  </si>
  <si>
    <t>омлет натуральный</t>
  </si>
  <si>
    <t>54-1о-2020</t>
  </si>
  <si>
    <t>груша</t>
  </si>
  <si>
    <t>горошек зеленый</t>
  </si>
  <si>
    <t>54-20з-2020</t>
  </si>
  <si>
    <t>салат из свеклы отварной</t>
  </si>
  <si>
    <t>54-13з-2020</t>
  </si>
  <si>
    <t>суп картофельный с макаронными изделиями</t>
  </si>
  <si>
    <t>54-7с-2020</t>
  </si>
  <si>
    <t>плов с курицей</t>
  </si>
  <si>
    <t>54-12м-2020</t>
  </si>
  <si>
    <t>макароны отварные с сыром</t>
  </si>
  <si>
    <t>54-11г-2020</t>
  </si>
  <si>
    <t>чай с лимоном и сахаром</t>
  </si>
  <si>
    <t>54-3гн-20203,16</t>
  </si>
  <si>
    <t>икра кабачковая</t>
  </si>
  <si>
    <t>рассольник домашний</t>
  </si>
  <si>
    <t>54-15с-2020</t>
  </si>
  <si>
    <t>капуста тушеная с мясом</t>
  </si>
  <si>
    <t>54-10м-2020</t>
  </si>
  <si>
    <t>каша вязкая молочная овсяная с изюмом</t>
  </si>
  <si>
    <t>54-10к-2020</t>
  </si>
  <si>
    <t>яблоко</t>
  </si>
  <si>
    <t>икра свекольная</t>
  </si>
  <si>
    <t>54-15з-2020</t>
  </si>
  <si>
    <t>щи из свежей капусты со сметаной</t>
  </si>
  <si>
    <t>51-1с-2020</t>
  </si>
  <si>
    <t>котлеты из говядины</t>
  </si>
  <si>
    <t>54-4м-2020</t>
  </si>
  <si>
    <t>каша вязкая молочная пшенная</t>
  </si>
  <si>
    <t>54-6к-2020</t>
  </si>
  <si>
    <t>54-3гн-2020</t>
  </si>
  <si>
    <t>винегрет с растительным маслом</t>
  </si>
  <si>
    <t>54-6з-2020</t>
  </si>
  <si>
    <t>борщ с капустой и картофелем со сметаной</t>
  </si>
  <si>
    <t>курица отварная</t>
  </si>
  <si>
    <t>54-21м-2020</t>
  </si>
  <si>
    <t>макароны отварные</t>
  </si>
  <si>
    <t>54-1г-2020</t>
  </si>
  <si>
    <t>сырники с повидлом</t>
  </si>
  <si>
    <t>чай с сахаром</t>
  </si>
  <si>
    <t>батон</t>
  </si>
  <si>
    <t>помидор</t>
  </si>
  <si>
    <t>54-3з-2020</t>
  </si>
  <si>
    <t>суп с рыбными консервами</t>
  </si>
  <si>
    <t>54-12с-2020</t>
  </si>
  <si>
    <t>рагу из курицы</t>
  </si>
  <si>
    <t>54-22м-2020</t>
  </si>
  <si>
    <t>каша вязкая молочная пшеничная</t>
  </si>
  <si>
    <t>54-13к-2020</t>
  </si>
  <si>
    <t>суп картофельный с фасолью</t>
  </si>
  <si>
    <t>54-9с-2020</t>
  </si>
  <si>
    <t>печень по-строгановски</t>
  </si>
  <si>
    <t>54-18м-2020</t>
  </si>
  <si>
    <t>пюре картофельное</t>
  </si>
  <si>
    <t>свекольник</t>
  </si>
  <si>
    <t>54-18с-2020</t>
  </si>
  <si>
    <t>какао с молоком</t>
  </si>
  <si>
    <t>54-21гн-2020</t>
  </si>
  <si>
    <t>салат из белокачанной капусты с морковью</t>
  </si>
  <si>
    <t>54-8з-2020</t>
  </si>
  <si>
    <t>54-3с-2020</t>
  </si>
  <si>
    <t>рыба, запеченная в сметанном соусе</t>
  </si>
  <si>
    <t>54-9р-2020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</si>
</sst>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5.8</v>
      </c>
      <c r="I6" s="40">
        <v>24.1</v>
      </c>
      <c r="J6" s="40">
        <v>169</v>
      </c>
      <c r="K6" s="41" t="s">
        <v>43</v>
      </c>
      <c r="L6" s="40">
        <v>9</v>
      </c>
    </row>
    <row r="7" spans="1:12" ht="14.4" x14ac:dyDescent="0.3">
      <c r="A7" s="23"/>
      <c r="B7" s="15"/>
      <c r="C7" s="11"/>
      <c r="D7" s="6" t="s">
        <v>23</v>
      </c>
      <c r="E7" s="42" t="s">
        <v>60</v>
      </c>
      <c r="F7" s="43">
        <v>40</v>
      </c>
      <c r="G7" s="43">
        <v>2</v>
      </c>
      <c r="H7" s="43">
        <v>0</v>
      </c>
      <c r="I7" s="43">
        <v>15</v>
      </c>
      <c r="J7" s="43">
        <v>70</v>
      </c>
      <c r="K7" s="44" t="s">
        <v>46</v>
      </c>
      <c r="L7" s="43">
        <v>1.82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47</v>
      </c>
      <c r="L8" s="43">
        <v>1.81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</v>
      </c>
      <c r="H9" s="43">
        <v>0</v>
      </c>
      <c r="I9" s="43">
        <v>7</v>
      </c>
      <c r="J9" s="43">
        <v>34</v>
      </c>
      <c r="K9" s="44" t="s">
        <v>46</v>
      </c>
      <c r="L9" s="43">
        <v>0.59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6.4" x14ac:dyDescent="0.3">
      <c r="A11" s="23"/>
      <c r="B11" s="15"/>
      <c r="C11" s="11"/>
      <c r="D11" s="6"/>
      <c r="E11" s="42" t="s">
        <v>48</v>
      </c>
      <c r="F11" s="43">
        <v>15</v>
      </c>
      <c r="G11" s="43">
        <v>4</v>
      </c>
      <c r="H11" s="43">
        <v>4</v>
      </c>
      <c r="I11" s="43">
        <v>0</v>
      </c>
      <c r="J11" s="43">
        <v>54</v>
      </c>
      <c r="K11" s="44" t="s">
        <v>49</v>
      </c>
      <c r="L11" s="43">
        <v>8.9499999999999993</v>
      </c>
    </row>
    <row r="12" spans="1:12" ht="14.4" x14ac:dyDescent="0.3">
      <c r="A12" s="23"/>
      <c r="B12" s="15"/>
      <c r="C12" s="11"/>
      <c r="D12" s="6" t="s">
        <v>30</v>
      </c>
      <c r="E12" s="42" t="s">
        <v>50</v>
      </c>
      <c r="F12" s="43">
        <v>200</v>
      </c>
      <c r="G12" s="43">
        <v>5</v>
      </c>
      <c r="H12" s="43">
        <v>4</v>
      </c>
      <c r="I12" s="43">
        <v>0</v>
      </c>
      <c r="J12" s="43">
        <v>54</v>
      </c>
      <c r="K12" s="44" t="s">
        <v>46</v>
      </c>
      <c r="L12" s="43">
        <v>16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17</v>
      </c>
      <c r="H13" s="19">
        <f t="shared" si="0"/>
        <v>13.8</v>
      </c>
      <c r="I13" s="19">
        <f t="shared" si="0"/>
        <v>53.1</v>
      </c>
      <c r="J13" s="19">
        <f t="shared" si="0"/>
        <v>408</v>
      </c>
      <c r="K13" s="25"/>
      <c r="L13" s="19">
        <f t="shared" ref="L13" si="1">SUM(L6:L12)</f>
        <v>38.17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80</v>
      </c>
      <c r="G14" s="43">
        <v>1</v>
      </c>
      <c r="H14" s="43">
        <v>6</v>
      </c>
      <c r="I14" s="43">
        <v>4</v>
      </c>
      <c r="J14" s="43">
        <v>74</v>
      </c>
      <c r="K14" s="44" t="s">
        <v>52</v>
      </c>
      <c r="L14" s="43">
        <v>5.65</v>
      </c>
    </row>
    <row r="15" spans="1:12" ht="26.4" x14ac:dyDescent="0.3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5</v>
      </c>
      <c r="H15" s="43">
        <v>6</v>
      </c>
      <c r="I15" s="43">
        <v>10</v>
      </c>
      <c r="J15" s="43">
        <v>110</v>
      </c>
      <c r="K15" s="44" t="s">
        <v>54</v>
      </c>
      <c r="L15" s="43">
        <v>7.65</v>
      </c>
    </row>
    <row r="16" spans="1:12" ht="26.4" x14ac:dyDescent="0.3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12</v>
      </c>
      <c r="H16" s="43">
        <v>7</v>
      </c>
      <c r="I16" s="43">
        <v>6</v>
      </c>
      <c r="J16" s="43">
        <v>132</v>
      </c>
      <c r="K16" s="44" t="s">
        <v>56</v>
      </c>
      <c r="L16" s="43">
        <v>19.02</v>
      </c>
    </row>
    <row r="17" spans="1:12" ht="14.4" x14ac:dyDescent="0.3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4</v>
      </c>
      <c r="H17" s="43">
        <v>5</v>
      </c>
      <c r="I17" s="43">
        <v>37</v>
      </c>
      <c r="J17" s="43">
        <v>204</v>
      </c>
      <c r="K17" s="44" t="s">
        <v>58</v>
      </c>
      <c r="L17" s="43">
        <v>6.8</v>
      </c>
    </row>
    <row r="18" spans="1:12" ht="14.4" x14ac:dyDescent="0.3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</v>
      </c>
      <c r="H18" s="43">
        <v>0</v>
      </c>
      <c r="I18" s="43">
        <v>10</v>
      </c>
      <c r="J18" s="43">
        <v>42</v>
      </c>
      <c r="K18" s="44" t="s">
        <v>46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60</v>
      </c>
      <c r="F19" s="43">
        <v>45</v>
      </c>
      <c r="G19" s="43">
        <v>3</v>
      </c>
      <c r="H19" s="43">
        <v>0</v>
      </c>
      <c r="I19" s="43">
        <v>22</v>
      </c>
      <c r="J19" s="43">
        <v>106</v>
      </c>
      <c r="K19" s="44" t="s">
        <v>46</v>
      </c>
      <c r="L19" s="43">
        <v>2.0499999999999998</v>
      </c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>
        <v>0</v>
      </c>
      <c r="I20" s="43">
        <v>10</v>
      </c>
      <c r="J20" s="43">
        <v>51</v>
      </c>
      <c r="K20" s="44" t="s">
        <v>46</v>
      </c>
      <c r="L20" s="43">
        <v>0.89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27</v>
      </c>
      <c r="H23" s="19">
        <f t="shared" si="2"/>
        <v>24</v>
      </c>
      <c r="I23" s="19">
        <f t="shared" si="2"/>
        <v>99</v>
      </c>
      <c r="J23" s="19">
        <f t="shared" si="2"/>
        <v>719</v>
      </c>
      <c r="K23" s="25"/>
      <c r="L23" s="19">
        <f t="shared" ref="L23" si="3">SUM(L14:L22)</f>
        <v>49.059999999999995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1470</v>
      </c>
      <c r="G24" s="32">
        <f t="shared" ref="G24:J24" si="4">G13+G23</f>
        <v>44</v>
      </c>
      <c r="H24" s="32">
        <f t="shared" si="4"/>
        <v>37.799999999999997</v>
      </c>
      <c r="I24" s="32">
        <f t="shared" si="4"/>
        <v>152.1</v>
      </c>
      <c r="J24" s="32">
        <f t="shared" si="4"/>
        <v>1127</v>
      </c>
      <c r="K24" s="32"/>
      <c r="L24" s="32">
        <f t="shared" ref="L24" si="5">L13+L23</f>
        <v>87.22999999999999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26</v>
      </c>
      <c r="H25" s="40">
        <v>16</v>
      </c>
      <c r="I25" s="40">
        <v>25</v>
      </c>
      <c r="J25" s="40">
        <v>348</v>
      </c>
      <c r="K25" s="41" t="s">
        <v>62</v>
      </c>
      <c r="L25" s="40">
        <v>39.67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7</v>
      </c>
      <c r="J27" s="43">
        <v>27</v>
      </c>
      <c r="K27" s="44" t="s">
        <v>47</v>
      </c>
      <c r="L27" s="43">
        <v>1.81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</v>
      </c>
      <c r="H28" s="43">
        <v>0</v>
      </c>
      <c r="I28" s="43">
        <v>7</v>
      </c>
      <c r="J28" s="43">
        <v>34</v>
      </c>
      <c r="K28" s="44" t="s">
        <v>46</v>
      </c>
      <c r="L28" s="43">
        <v>0.59</v>
      </c>
    </row>
    <row r="29" spans="1:12" ht="14.4" x14ac:dyDescent="0.3">
      <c r="A29" s="14"/>
      <c r="B29" s="15"/>
      <c r="C29" s="11"/>
      <c r="D29" s="7" t="s">
        <v>24</v>
      </c>
      <c r="E29" s="42" t="s">
        <v>63</v>
      </c>
      <c r="F29" s="43">
        <v>150</v>
      </c>
      <c r="G29" s="43">
        <v>0</v>
      </c>
      <c r="H29" s="43">
        <v>0</v>
      </c>
      <c r="I29" s="43">
        <v>7</v>
      </c>
      <c r="J29" s="43">
        <v>296</v>
      </c>
      <c r="K29" s="44" t="s">
        <v>46</v>
      </c>
      <c r="L29" s="43">
        <v>19.5</v>
      </c>
    </row>
    <row r="30" spans="1:12" ht="14.4" x14ac:dyDescent="0.3">
      <c r="A30" s="14"/>
      <c r="B30" s="15"/>
      <c r="C30" s="11"/>
      <c r="D30" s="6" t="s">
        <v>23</v>
      </c>
      <c r="E30" s="42" t="s">
        <v>60</v>
      </c>
      <c r="F30" s="43">
        <v>40</v>
      </c>
      <c r="G30" s="43">
        <v>2</v>
      </c>
      <c r="H30" s="43">
        <v>0</v>
      </c>
      <c r="I30" s="43">
        <v>15</v>
      </c>
      <c r="J30" s="43">
        <v>70</v>
      </c>
      <c r="K30" s="44" t="s">
        <v>46</v>
      </c>
      <c r="L30" s="43">
        <v>1.82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29</v>
      </c>
      <c r="H32" s="19">
        <f t="shared" ref="H32" si="7">SUM(H25:H31)</f>
        <v>16</v>
      </c>
      <c r="I32" s="19">
        <f t="shared" ref="I32" si="8">SUM(I25:I31)</f>
        <v>61</v>
      </c>
      <c r="J32" s="19">
        <f t="shared" ref="J32:L32" si="9">SUM(J25:J31)</f>
        <v>775</v>
      </c>
      <c r="K32" s="25"/>
      <c r="L32" s="19">
        <f t="shared" si="9"/>
        <v>63.390000000000008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80</v>
      </c>
      <c r="G33" s="43">
        <v>1</v>
      </c>
      <c r="H33" s="43">
        <v>0</v>
      </c>
      <c r="I33" s="43">
        <v>2</v>
      </c>
      <c r="J33" s="43">
        <v>11</v>
      </c>
      <c r="K33" s="44" t="s">
        <v>65</v>
      </c>
      <c r="L33" s="43">
        <v>18.07</v>
      </c>
    </row>
    <row r="34" spans="1:12" ht="26.4" x14ac:dyDescent="0.3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7</v>
      </c>
      <c r="H34" s="43">
        <v>5</v>
      </c>
      <c r="I34" s="43">
        <v>16</v>
      </c>
      <c r="J34" s="43">
        <v>133</v>
      </c>
      <c r="K34" s="44" t="s">
        <v>67</v>
      </c>
      <c r="L34" s="43">
        <v>3.65</v>
      </c>
    </row>
    <row r="35" spans="1:12" ht="26.4" x14ac:dyDescent="0.3">
      <c r="A35" s="14"/>
      <c r="B35" s="15"/>
      <c r="C35" s="11"/>
      <c r="D35" s="7" t="s">
        <v>28</v>
      </c>
      <c r="E35" s="42" t="s">
        <v>68</v>
      </c>
      <c r="F35" s="43">
        <v>200</v>
      </c>
      <c r="G35" s="43">
        <v>19</v>
      </c>
      <c r="H35" s="43">
        <v>17</v>
      </c>
      <c r="I35" s="43">
        <v>13</v>
      </c>
      <c r="J35" s="43">
        <v>318</v>
      </c>
      <c r="K35" s="44" t="s">
        <v>69</v>
      </c>
      <c r="L35" s="43">
        <v>31.8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1</v>
      </c>
      <c r="H37" s="43">
        <v>0</v>
      </c>
      <c r="I37" s="43">
        <v>20</v>
      </c>
      <c r="J37" s="43">
        <v>81</v>
      </c>
      <c r="K37" s="44" t="s">
        <v>71</v>
      </c>
      <c r="L37" s="43">
        <v>3.56</v>
      </c>
    </row>
    <row r="38" spans="1:12" ht="14.4" x14ac:dyDescent="0.3">
      <c r="A38" s="14"/>
      <c r="B38" s="15"/>
      <c r="C38" s="11"/>
      <c r="D38" s="7" t="s">
        <v>31</v>
      </c>
      <c r="E38" s="42" t="s">
        <v>60</v>
      </c>
      <c r="F38" s="43">
        <v>45</v>
      </c>
      <c r="G38" s="43">
        <v>3</v>
      </c>
      <c r="H38" s="43">
        <v>0</v>
      </c>
      <c r="I38" s="43">
        <v>22</v>
      </c>
      <c r="J38" s="43">
        <v>106</v>
      </c>
      <c r="K38" s="44" t="s">
        <v>46</v>
      </c>
      <c r="L38" s="43">
        <v>2.0499999999999998</v>
      </c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10</v>
      </c>
      <c r="J39" s="43">
        <v>51</v>
      </c>
      <c r="K39" s="44" t="s">
        <v>46</v>
      </c>
      <c r="L39" s="43">
        <v>0.89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33</v>
      </c>
      <c r="H42" s="19">
        <f t="shared" ref="H42" si="11">SUM(H33:H41)</f>
        <v>22</v>
      </c>
      <c r="I42" s="19">
        <f t="shared" ref="I42" si="12">SUM(I33:I41)</f>
        <v>83</v>
      </c>
      <c r="J42" s="19">
        <f t="shared" ref="J42:L42" si="13">SUM(J33:J41)</f>
        <v>700</v>
      </c>
      <c r="K42" s="25"/>
      <c r="L42" s="19">
        <f t="shared" si="13"/>
        <v>60.019999999999996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1315</v>
      </c>
      <c r="G43" s="32">
        <f t="shared" ref="G43" si="14">G32+G42</f>
        <v>62</v>
      </c>
      <c r="H43" s="32">
        <f t="shared" ref="H43" si="15">H32+H42</f>
        <v>38</v>
      </c>
      <c r="I43" s="32">
        <f t="shared" ref="I43" si="16">I32+I42</f>
        <v>144</v>
      </c>
      <c r="J43" s="32">
        <f t="shared" ref="J43:L43" si="17">J32+J42</f>
        <v>1475</v>
      </c>
      <c r="K43" s="32"/>
      <c r="L43" s="32">
        <f t="shared" si="17"/>
        <v>123.41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40">
        <v>17</v>
      </c>
      <c r="H44" s="40">
        <v>24</v>
      </c>
      <c r="I44" s="40">
        <v>4</v>
      </c>
      <c r="J44" s="40">
        <v>301</v>
      </c>
      <c r="K44" s="41" t="s">
        <v>73</v>
      </c>
      <c r="L44" s="40">
        <v>29.13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47</v>
      </c>
      <c r="L46" s="43">
        <v>1.81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</v>
      </c>
      <c r="H47" s="43">
        <v>0</v>
      </c>
      <c r="I47" s="43">
        <v>7</v>
      </c>
      <c r="J47" s="43">
        <v>34</v>
      </c>
      <c r="K47" s="44" t="s">
        <v>46</v>
      </c>
      <c r="L47" s="43">
        <v>0.59</v>
      </c>
    </row>
    <row r="48" spans="1:12" ht="14.4" x14ac:dyDescent="0.3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</v>
      </c>
      <c r="H48" s="43">
        <v>0</v>
      </c>
      <c r="I48" s="43">
        <v>18</v>
      </c>
      <c r="J48" s="43">
        <v>80</v>
      </c>
      <c r="K48" s="44" t="s">
        <v>46</v>
      </c>
      <c r="L48" s="43">
        <v>23.25</v>
      </c>
    </row>
    <row r="49" spans="1:12" ht="14.4" x14ac:dyDescent="0.3">
      <c r="A49" s="23"/>
      <c r="B49" s="15"/>
      <c r="C49" s="11"/>
      <c r="D49" s="6" t="s">
        <v>23</v>
      </c>
      <c r="E49" s="42" t="s">
        <v>60</v>
      </c>
      <c r="F49" s="43">
        <v>40</v>
      </c>
      <c r="G49" s="43">
        <v>2</v>
      </c>
      <c r="H49" s="43">
        <v>0</v>
      </c>
      <c r="I49" s="43">
        <v>15</v>
      </c>
      <c r="J49" s="43">
        <v>70</v>
      </c>
      <c r="K49" s="44" t="s">
        <v>46</v>
      </c>
      <c r="L49" s="43">
        <v>1.82</v>
      </c>
    </row>
    <row r="50" spans="1:12" ht="26.4" x14ac:dyDescent="0.3">
      <c r="A50" s="23"/>
      <c r="B50" s="15"/>
      <c r="C50" s="11"/>
      <c r="D50" s="6" t="s">
        <v>26</v>
      </c>
      <c r="E50" s="42" t="s">
        <v>75</v>
      </c>
      <c r="F50" s="43">
        <v>100</v>
      </c>
      <c r="G50" s="43">
        <v>3</v>
      </c>
      <c r="H50" s="43">
        <v>0</v>
      </c>
      <c r="I50" s="43">
        <v>3</v>
      </c>
      <c r="J50" s="43">
        <v>37</v>
      </c>
      <c r="K50" s="44" t="s">
        <v>76</v>
      </c>
      <c r="L50" s="43">
        <v>14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24</v>
      </c>
      <c r="H51" s="19">
        <f t="shared" ref="H51" si="19">SUM(H44:H50)</f>
        <v>24</v>
      </c>
      <c r="I51" s="19">
        <f t="shared" ref="I51" si="20">SUM(I44:I50)</f>
        <v>54</v>
      </c>
      <c r="J51" s="19">
        <f t="shared" ref="J51:L51" si="21">SUM(J44:J50)</f>
        <v>549</v>
      </c>
      <c r="K51" s="25"/>
      <c r="L51" s="19">
        <f t="shared" si="21"/>
        <v>70.599999999999994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80</v>
      </c>
      <c r="G52" s="43">
        <v>1</v>
      </c>
      <c r="H52" s="43">
        <v>3</v>
      </c>
      <c r="I52" s="43">
        <v>5</v>
      </c>
      <c r="J52" s="43">
        <v>46</v>
      </c>
      <c r="K52" s="44" t="s">
        <v>78</v>
      </c>
      <c r="L52" s="43">
        <v>3.06</v>
      </c>
    </row>
    <row r="53" spans="1:12" ht="26.4" x14ac:dyDescent="0.3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5</v>
      </c>
      <c r="H53" s="43">
        <v>3</v>
      </c>
      <c r="I53" s="43">
        <v>19</v>
      </c>
      <c r="J53" s="43">
        <v>175</v>
      </c>
      <c r="K53" s="44" t="s">
        <v>80</v>
      </c>
      <c r="L53" s="43">
        <v>5.25</v>
      </c>
    </row>
    <row r="54" spans="1:12" ht="26.4" x14ac:dyDescent="0.3">
      <c r="A54" s="23"/>
      <c r="B54" s="15"/>
      <c r="C54" s="11"/>
      <c r="D54" s="7" t="s">
        <v>28</v>
      </c>
      <c r="E54" s="42" t="s">
        <v>81</v>
      </c>
      <c r="F54" s="43">
        <v>200</v>
      </c>
      <c r="G54" s="43">
        <v>19</v>
      </c>
      <c r="H54" s="43">
        <v>7</v>
      </c>
      <c r="I54" s="43">
        <v>33</v>
      </c>
      <c r="J54" s="43">
        <v>279</v>
      </c>
      <c r="K54" s="44" t="s">
        <v>82</v>
      </c>
      <c r="L54" s="43">
        <v>29.97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</v>
      </c>
      <c r="H56" s="43">
        <v>0</v>
      </c>
      <c r="I56" s="43">
        <v>10</v>
      </c>
      <c r="J56" s="43">
        <v>42</v>
      </c>
      <c r="K56" s="44" t="s">
        <v>46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60</v>
      </c>
      <c r="F57" s="43">
        <v>45</v>
      </c>
      <c r="G57" s="43">
        <v>3</v>
      </c>
      <c r="H57" s="43">
        <v>0</v>
      </c>
      <c r="I57" s="43">
        <v>22</v>
      </c>
      <c r="J57" s="43">
        <v>106</v>
      </c>
      <c r="K57" s="44" t="s">
        <v>46</v>
      </c>
      <c r="L57" s="43">
        <v>2.0499999999999998</v>
      </c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10</v>
      </c>
      <c r="J58" s="43">
        <v>51</v>
      </c>
      <c r="K58" s="44" t="s">
        <v>46</v>
      </c>
      <c r="L58" s="43">
        <v>0.89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30</v>
      </c>
      <c r="H61" s="19">
        <f t="shared" ref="H61" si="23">SUM(H52:H60)</f>
        <v>13</v>
      </c>
      <c r="I61" s="19">
        <f t="shared" ref="I61" si="24">SUM(I52:I60)</f>
        <v>99</v>
      </c>
      <c r="J61" s="19">
        <f t="shared" ref="J61:L61" si="25">SUM(J52:J60)</f>
        <v>699</v>
      </c>
      <c r="K61" s="25"/>
      <c r="L61" s="19">
        <f t="shared" si="25"/>
        <v>48.22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1465</v>
      </c>
      <c r="G62" s="32">
        <f t="shared" ref="G62" si="26">G51+G61</f>
        <v>54</v>
      </c>
      <c r="H62" s="32">
        <f t="shared" ref="H62" si="27">H51+H61</f>
        <v>37</v>
      </c>
      <c r="I62" s="32">
        <f t="shared" ref="I62" si="28">I51+I61</f>
        <v>153</v>
      </c>
      <c r="J62" s="32">
        <f t="shared" ref="J62:L62" si="29">J51+J61</f>
        <v>1248</v>
      </c>
      <c r="K62" s="32"/>
      <c r="L62" s="32">
        <f t="shared" si="29"/>
        <v>118.82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200</v>
      </c>
      <c r="G63" s="40">
        <v>11</v>
      </c>
      <c r="H63" s="40">
        <v>10</v>
      </c>
      <c r="I63" s="40">
        <v>38</v>
      </c>
      <c r="J63" s="40">
        <v>281</v>
      </c>
      <c r="K63" s="41" t="s">
        <v>84</v>
      </c>
      <c r="L63" s="40">
        <v>14.84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86</v>
      </c>
      <c r="L65" s="43">
        <v>2020</v>
      </c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40</v>
      </c>
      <c r="G66" s="43">
        <v>2</v>
      </c>
      <c r="H66" s="43">
        <v>0</v>
      </c>
      <c r="I66" s="43">
        <v>15</v>
      </c>
      <c r="J66" s="43">
        <v>70</v>
      </c>
      <c r="K66" s="44" t="s">
        <v>46</v>
      </c>
      <c r="L66" s="43">
        <v>1.82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45</v>
      </c>
      <c r="F68" s="43">
        <v>20</v>
      </c>
      <c r="G68" s="43">
        <v>1</v>
      </c>
      <c r="H68" s="43">
        <v>0</v>
      </c>
      <c r="I68" s="43">
        <v>7</v>
      </c>
      <c r="J68" s="43">
        <v>34</v>
      </c>
      <c r="K68" s="44" t="s">
        <v>46</v>
      </c>
      <c r="L68" s="43">
        <v>0.59</v>
      </c>
    </row>
    <row r="69" spans="1:12" ht="14.4" x14ac:dyDescent="0.3">
      <c r="A69" s="23"/>
      <c r="B69" s="15"/>
      <c r="C69" s="11"/>
      <c r="D69" s="6" t="s">
        <v>30</v>
      </c>
      <c r="E69" s="42" t="s">
        <v>50</v>
      </c>
      <c r="F69" s="43">
        <v>200</v>
      </c>
      <c r="G69" s="43">
        <v>5</v>
      </c>
      <c r="H69" s="43">
        <v>4</v>
      </c>
      <c r="I69" s="43">
        <v>0</v>
      </c>
      <c r="J69" s="43">
        <v>54</v>
      </c>
      <c r="K69" s="44" t="s">
        <v>46</v>
      </c>
      <c r="L69" s="43">
        <v>16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19</v>
      </c>
      <c r="H70" s="19">
        <f t="shared" ref="H70" si="31">SUM(H63:H69)</f>
        <v>14</v>
      </c>
      <c r="I70" s="19">
        <f t="shared" ref="I70" si="32">SUM(I63:I69)</f>
        <v>67</v>
      </c>
      <c r="J70" s="19">
        <f t="shared" ref="J70:L70" si="33">SUM(J63:J69)</f>
        <v>467</v>
      </c>
      <c r="K70" s="25"/>
      <c r="L70" s="19">
        <f t="shared" si="33"/>
        <v>2053.25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3</v>
      </c>
      <c r="I71" s="43">
        <v>4</v>
      </c>
      <c r="J71" s="43">
        <v>47</v>
      </c>
      <c r="K71" s="44" t="s">
        <v>46</v>
      </c>
      <c r="L71" s="43">
        <v>6.6</v>
      </c>
    </row>
    <row r="72" spans="1:12" ht="26.4" x14ac:dyDescent="0.3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5</v>
      </c>
      <c r="H72" s="43">
        <v>6</v>
      </c>
      <c r="I72" s="43">
        <v>12</v>
      </c>
      <c r="J72" s="43">
        <v>116</v>
      </c>
      <c r="K72" s="44" t="s">
        <v>89</v>
      </c>
      <c r="L72" s="43">
        <v>6.76</v>
      </c>
    </row>
    <row r="73" spans="1:12" ht="26.4" x14ac:dyDescent="0.3">
      <c r="A73" s="23"/>
      <c r="B73" s="15"/>
      <c r="C73" s="11"/>
      <c r="D73" s="7" t="s">
        <v>28</v>
      </c>
      <c r="E73" s="42" t="s">
        <v>90</v>
      </c>
      <c r="F73" s="43">
        <v>200</v>
      </c>
      <c r="G73" s="43">
        <v>22</v>
      </c>
      <c r="H73" s="43">
        <v>22</v>
      </c>
      <c r="I73" s="43">
        <v>13</v>
      </c>
      <c r="J73" s="43">
        <v>339</v>
      </c>
      <c r="K73" s="44" t="s">
        <v>91</v>
      </c>
      <c r="L73" s="43">
        <v>69.22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</v>
      </c>
      <c r="I75" s="43">
        <v>20</v>
      </c>
      <c r="J75" s="43">
        <v>81</v>
      </c>
      <c r="K75" s="44" t="s">
        <v>71</v>
      </c>
      <c r="L75" s="43">
        <v>3.56</v>
      </c>
    </row>
    <row r="76" spans="1:12" ht="14.4" x14ac:dyDescent="0.3">
      <c r="A76" s="23"/>
      <c r="B76" s="15"/>
      <c r="C76" s="11"/>
      <c r="D76" s="7" t="s">
        <v>31</v>
      </c>
      <c r="E76" s="42" t="s">
        <v>60</v>
      </c>
      <c r="F76" s="43">
        <v>45</v>
      </c>
      <c r="G76" s="43">
        <v>3</v>
      </c>
      <c r="H76" s="43">
        <v>0</v>
      </c>
      <c r="I76" s="43">
        <v>22</v>
      </c>
      <c r="J76" s="43">
        <v>106</v>
      </c>
      <c r="K76" s="44" t="s">
        <v>46</v>
      </c>
      <c r="L76" s="43">
        <v>2.0499999999999998</v>
      </c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10</v>
      </c>
      <c r="J77" s="43">
        <v>51</v>
      </c>
      <c r="K77" s="44" t="s">
        <v>46</v>
      </c>
      <c r="L77" s="43">
        <v>0.89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34</v>
      </c>
      <c r="H80" s="19">
        <f t="shared" ref="H80" si="35">SUM(H71:H79)</f>
        <v>31</v>
      </c>
      <c r="I80" s="19">
        <f t="shared" ref="I80" si="36">SUM(I71:I79)</f>
        <v>81</v>
      </c>
      <c r="J80" s="19">
        <f t="shared" ref="J80:L80" si="37">SUM(J71:J79)</f>
        <v>740</v>
      </c>
      <c r="K80" s="25"/>
      <c r="L80" s="19">
        <f t="shared" si="37"/>
        <v>89.08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1395</v>
      </c>
      <c r="G81" s="32">
        <f t="shared" ref="G81" si="38">G70+G80</f>
        <v>53</v>
      </c>
      <c r="H81" s="32">
        <f t="shared" ref="H81" si="39">H70+H80</f>
        <v>45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2142.33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200</v>
      </c>
      <c r="G82" s="40">
        <v>8</v>
      </c>
      <c r="H82" s="40">
        <v>11</v>
      </c>
      <c r="I82" s="40">
        <v>38</v>
      </c>
      <c r="J82" s="40">
        <v>284</v>
      </c>
      <c r="K82" s="41" t="s">
        <v>93</v>
      </c>
      <c r="L82" s="40">
        <v>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 t="s">
        <v>86</v>
      </c>
      <c r="L84" s="43">
        <v>2020</v>
      </c>
    </row>
    <row r="85" spans="1:12" ht="14.4" x14ac:dyDescent="0.3">
      <c r="A85" s="23"/>
      <c r="B85" s="15"/>
      <c r="C85" s="11"/>
      <c r="D85" s="7" t="s">
        <v>23</v>
      </c>
      <c r="E85" s="42" t="s">
        <v>60</v>
      </c>
      <c r="F85" s="43">
        <v>40</v>
      </c>
      <c r="G85" s="43">
        <v>2</v>
      </c>
      <c r="H85" s="43">
        <v>0</v>
      </c>
      <c r="I85" s="43">
        <v>15</v>
      </c>
      <c r="J85" s="43">
        <v>70</v>
      </c>
      <c r="K85" s="44" t="s">
        <v>46</v>
      </c>
      <c r="L85" s="43">
        <v>1.82</v>
      </c>
    </row>
    <row r="86" spans="1:12" ht="14.4" x14ac:dyDescent="0.3">
      <c r="A86" s="23"/>
      <c r="B86" s="15"/>
      <c r="C86" s="11"/>
      <c r="D86" s="7" t="s">
        <v>24</v>
      </c>
      <c r="E86" s="42" t="s">
        <v>94</v>
      </c>
      <c r="F86" s="43">
        <v>150</v>
      </c>
      <c r="G86" s="43">
        <v>0</v>
      </c>
      <c r="H86" s="43">
        <v>0</v>
      </c>
      <c r="I86" s="43">
        <v>18</v>
      </c>
      <c r="J86" s="43">
        <v>80</v>
      </c>
      <c r="K86" s="44" t="s">
        <v>46</v>
      </c>
      <c r="L86" s="43">
        <v>9.36</v>
      </c>
    </row>
    <row r="87" spans="1:12" ht="14.4" x14ac:dyDescent="0.3">
      <c r="A87" s="23"/>
      <c r="B87" s="15"/>
      <c r="C87" s="11"/>
      <c r="D87" s="6" t="s">
        <v>30</v>
      </c>
      <c r="E87" s="42" t="s">
        <v>50</v>
      </c>
      <c r="F87" s="43">
        <v>200</v>
      </c>
      <c r="G87" s="43">
        <v>5</v>
      </c>
      <c r="H87" s="43">
        <v>4</v>
      </c>
      <c r="I87" s="43">
        <v>0</v>
      </c>
      <c r="J87" s="43">
        <v>54</v>
      </c>
      <c r="K87" s="44" t="s">
        <v>46</v>
      </c>
      <c r="L87" s="43">
        <v>16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790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78</v>
      </c>
      <c r="J89" s="19">
        <f t="shared" ref="J89:L89" si="45">SUM(J82:J88)</f>
        <v>516</v>
      </c>
      <c r="K89" s="25"/>
      <c r="L89" s="19">
        <f t="shared" si="45"/>
        <v>2063.1799999999998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80</v>
      </c>
      <c r="G90" s="43">
        <v>1</v>
      </c>
      <c r="H90" s="43">
        <v>4</v>
      </c>
      <c r="I90" s="43">
        <v>7</v>
      </c>
      <c r="J90" s="43">
        <v>71</v>
      </c>
      <c r="K90" s="44" t="s">
        <v>96</v>
      </c>
      <c r="L90" s="43">
        <v>6.83</v>
      </c>
    </row>
    <row r="91" spans="1:12" ht="26.4" x14ac:dyDescent="0.3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5</v>
      </c>
      <c r="H91" s="43">
        <v>6</v>
      </c>
      <c r="I91" s="43">
        <v>6</v>
      </c>
      <c r="J91" s="43">
        <v>92</v>
      </c>
      <c r="K91" s="44" t="s">
        <v>98</v>
      </c>
      <c r="L91" s="43">
        <v>7.21</v>
      </c>
    </row>
    <row r="92" spans="1:12" ht="26.4" x14ac:dyDescent="0.3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14</v>
      </c>
      <c r="H92" s="43">
        <v>13</v>
      </c>
      <c r="I92" s="43">
        <v>12</v>
      </c>
      <c r="J92" s="43">
        <v>221</v>
      </c>
      <c r="K92" s="44" t="s">
        <v>100</v>
      </c>
      <c r="L92" s="43">
        <v>36.76</v>
      </c>
    </row>
    <row r="93" spans="1:12" ht="14.4" x14ac:dyDescent="0.3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4</v>
      </c>
      <c r="H93" s="43">
        <v>5</v>
      </c>
      <c r="I93" s="43">
        <v>37</v>
      </c>
      <c r="J93" s="43">
        <v>204</v>
      </c>
      <c r="K93" s="44" t="s">
        <v>58</v>
      </c>
      <c r="L93" s="43">
        <v>6.8</v>
      </c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10</v>
      </c>
      <c r="J94" s="43">
        <v>42</v>
      </c>
      <c r="K94" s="44" t="s">
        <v>46</v>
      </c>
      <c r="L94" s="43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60</v>
      </c>
      <c r="F95" s="43">
        <v>45</v>
      </c>
      <c r="G95" s="43">
        <v>3</v>
      </c>
      <c r="H95" s="43">
        <v>0</v>
      </c>
      <c r="I95" s="43">
        <v>22</v>
      </c>
      <c r="J95" s="43">
        <v>106</v>
      </c>
      <c r="K95" s="44" t="s">
        <v>46</v>
      </c>
      <c r="L95" s="43">
        <v>2.0499999999999998</v>
      </c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10</v>
      </c>
      <c r="J96" s="43">
        <v>51</v>
      </c>
      <c r="K96" s="44" t="s">
        <v>46</v>
      </c>
      <c r="L96" s="43">
        <v>0.89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104</v>
      </c>
      <c r="J99" s="19">
        <f t="shared" ref="J99:L99" si="49">SUM(J90:J98)</f>
        <v>787</v>
      </c>
      <c r="K99" s="25"/>
      <c r="L99" s="19">
        <f t="shared" si="49"/>
        <v>67.539999999999992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1585</v>
      </c>
      <c r="G100" s="32">
        <f t="shared" ref="G100" si="50">G89+G99</f>
        <v>44</v>
      </c>
      <c r="H100" s="32">
        <f t="shared" ref="H100" si="51">H89+H99</f>
        <v>43</v>
      </c>
      <c r="I100" s="32">
        <f t="shared" ref="I100" si="52">I89+I99</f>
        <v>182</v>
      </c>
      <c r="J100" s="32">
        <f t="shared" ref="J100:L100" si="53">J89+J99</f>
        <v>1303</v>
      </c>
      <c r="K100" s="32"/>
      <c r="L100" s="32">
        <f t="shared" si="53"/>
        <v>2130.7199999999998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200</v>
      </c>
      <c r="G101" s="40">
        <v>8</v>
      </c>
      <c r="H101" s="40">
        <v>10</v>
      </c>
      <c r="I101" s="40">
        <v>38</v>
      </c>
      <c r="J101" s="40">
        <v>275</v>
      </c>
      <c r="K101" s="41" t="s">
        <v>102</v>
      </c>
      <c r="L101" s="40">
        <v>13.78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</v>
      </c>
      <c r="H103" s="43">
        <v>0</v>
      </c>
      <c r="I103" s="43">
        <v>7</v>
      </c>
      <c r="J103" s="43">
        <v>28</v>
      </c>
      <c r="K103" s="44" t="s">
        <v>103</v>
      </c>
      <c r="L103" s="43">
        <v>3.16</v>
      </c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40</v>
      </c>
      <c r="G104" s="43">
        <v>2</v>
      </c>
      <c r="H104" s="43">
        <v>0</v>
      </c>
      <c r="I104" s="43">
        <v>15</v>
      </c>
      <c r="J104" s="43">
        <v>70</v>
      </c>
      <c r="K104" s="44" t="s">
        <v>46</v>
      </c>
      <c r="L104" s="43">
        <v>1.82</v>
      </c>
    </row>
    <row r="105" spans="1:12" ht="14.4" x14ac:dyDescent="0.3">
      <c r="A105" s="23"/>
      <c r="B105" s="15"/>
      <c r="C105" s="11"/>
      <c r="D105" s="7" t="s">
        <v>24</v>
      </c>
      <c r="E105" s="42" t="s">
        <v>94</v>
      </c>
      <c r="F105" s="43">
        <v>150</v>
      </c>
      <c r="G105" s="43">
        <v>0</v>
      </c>
      <c r="H105" s="43">
        <v>0</v>
      </c>
      <c r="I105" s="43">
        <v>18</v>
      </c>
      <c r="J105" s="43">
        <v>80</v>
      </c>
      <c r="K105" s="44" t="s">
        <v>46</v>
      </c>
      <c r="L105" s="43">
        <v>9.36</v>
      </c>
    </row>
    <row r="106" spans="1:12" ht="14.4" x14ac:dyDescent="0.3">
      <c r="A106" s="23"/>
      <c r="B106" s="15"/>
      <c r="C106" s="11"/>
      <c r="D106" s="6" t="s">
        <v>23</v>
      </c>
      <c r="E106" s="42" t="s">
        <v>45</v>
      </c>
      <c r="F106" s="43">
        <v>20</v>
      </c>
      <c r="G106" s="43">
        <v>1</v>
      </c>
      <c r="H106" s="43">
        <v>0</v>
      </c>
      <c r="I106" s="43">
        <v>7</v>
      </c>
      <c r="J106" s="43">
        <v>34</v>
      </c>
      <c r="K106" s="44" t="s">
        <v>46</v>
      </c>
      <c r="L106" s="43">
        <v>0.59</v>
      </c>
    </row>
    <row r="107" spans="1:12" ht="14.4" x14ac:dyDescent="0.3">
      <c r="A107" s="23"/>
      <c r="B107" s="15"/>
      <c r="C107" s="11"/>
      <c r="D107" s="6" t="s">
        <v>30</v>
      </c>
      <c r="E107" s="42" t="s">
        <v>50</v>
      </c>
      <c r="F107" s="43">
        <v>200</v>
      </c>
      <c r="G107" s="43">
        <v>5</v>
      </c>
      <c r="H107" s="43">
        <v>4</v>
      </c>
      <c r="I107" s="43">
        <v>0</v>
      </c>
      <c r="J107" s="43">
        <v>54</v>
      </c>
      <c r="K107" s="44" t="s">
        <v>46</v>
      </c>
      <c r="L107" s="43">
        <v>16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810</v>
      </c>
      <c r="G108" s="19">
        <f t="shared" ref="G108:J108" si="54">SUM(G101:G107)</f>
        <v>16</v>
      </c>
      <c r="H108" s="19">
        <f t="shared" si="54"/>
        <v>14</v>
      </c>
      <c r="I108" s="19">
        <f t="shared" si="54"/>
        <v>85</v>
      </c>
      <c r="J108" s="19">
        <f t="shared" si="54"/>
        <v>541</v>
      </c>
      <c r="K108" s="25"/>
      <c r="L108" s="19">
        <f t="shared" ref="L108" si="55">SUM(L101:L107)</f>
        <v>44.709999999999994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80</v>
      </c>
      <c r="G109" s="43">
        <v>1</v>
      </c>
      <c r="H109" s="43">
        <v>5</v>
      </c>
      <c r="I109" s="43">
        <v>4</v>
      </c>
      <c r="J109" s="43">
        <v>67</v>
      </c>
      <c r="K109" s="44" t="s">
        <v>105</v>
      </c>
      <c r="L109" s="43">
        <v>4.6399999999999997</v>
      </c>
    </row>
    <row r="110" spans="1:12" ht="26.4" x14ac:dyDescent="0.3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5</v>
      </c>
      <c r="H110" s="43">
        <v>6</v>
      </c>
      <c r="I110" s="43">
        <v>10</v>
      </c>
      <c r="J110" s="43">
        <v>110</v>
      </c>
      <c r="K110" s="44" t="s">
        <v>54</v>
      </c>
      <c r="L110" s="43">
        <v>7.12</v>
      </c>
    </row>
    <row r="111" spans="1:12" ht="26.4" x14ac:dyDescent="0.3">
      <c r="A111" s="23"/>
      <c r="B111" s="15"/>
      <c r="C111" s="11"/>
      <c r="D111" s="7" t="s">
        <v>28</v>
      </c>
      <c r="E111" s="42" t="s">
        <v>107</v>
      </c>
      <c r="F111" s="43">
        <v>90</v>
      </c>
      <c r="G111" s="43">
        <v>2</v>
      </c>
      <c r="H111" s="43">
        <v>1</v>
      </c>
      <c r="I111" s="43">
        <v>12</v>
      </c>
      <c r="J111" s="43">
        <v>139</v>
      </c>
      <c r="K111" s="44" t="s">
        <v>108</v>
      </c>
      <c r="L111" s="43">
        <v>19.09</v>
      </c>
    </row>
    <row r="112" spans="1:12" ht="14.4" x14ac:dyDescent="0.3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5</v>
      </c>
      <c r="H112" s="43">
        <v>5</v>
      </c>
      <c r="I112" s="43">
        <v>33</v>
      </c>
      <c r="J112" s="43">
        <v>197</v>
      </c>
      <c r="K112" s="44" t="s">
        <v>110</v>
      </c>
      <c r="L112" s="43">
        <v>8.36</v>
      </c>
    </row>
    <row r="113" spans="1:12" ht="26.4" x14ac:dyDescent="0.3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1</v>
      </c>
      <c r="H113" s="43">
        <v>0</v>
      </c>
      <c r="I113" s="43">
        <v>20</v>
      </c>
      <c r="J113" s="43">
        <v>81</v>
      </c>
      <c r="K113" s="44" t="s">
        <v>71</v>
      </c>
      <c r="L113" s="43">
        <v>3.56</v>
      </c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45</v>
      </c>
      <c r="G114" s="43">
        <v>3</v>
      </c>
      <c r="H114" s="43">
        <v>0</v>
      </c>
      <c r="I114" s="43">
        <v>22</v>
      </c>
      <c r="J114" s="43">
        <v>106</v>
      </c>
      <c r="K114" s="44" t="s">
        <v>46</v>
      </c>
      <c r="L114" s="43">
        <v>2.0499999999999998</v>
      </c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10</v>
      </c>
      <c r="J115" s="43">
        <v>51</v>
      </c>
      <c r="K115" s="44" t="s">
        <v>46</v>
      </c>
      <c r="L115" s="43">
        <v>0.89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19</v>
      </c>
      <c r="H118" s="19">
        <f t="shared" si="56"/>
        <v>17</v>
      </c>
      <c r="I118" s="19">
        <f t="shared" si="56"/>
        <v>111</v>
      </c>
      <c r="J118" s="19">
        <f t="shared" si="56"/>
        <v>751</v>
      </c>
      <c r="K118" s="25"/>
      <c r="L118" s="19">
        <f t="shared" ref="L118" si="57">SUM(L109:L117)</f>
        <v>45.71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1605</v>
      </c>
      <c r="G119" s="32">
        <f t="shared" ref="G119" si="58">G108+G118</f>
        <v>35</v>
      </c>
      <c r="H119" s="32">
        <f t="shared" ref="H119" si="59">H108+H118</f>
        <v>31</v>
      </c>
      <c r="I119" s="32">
        <f t="shared" ref="I119" si="60">I108+I118</f>
        <v>196</v>
      </c>
      <c r="J119" s="32">
        <f t="shared" ref="J119:L119" si="61">J108+J118</f>
        <v>1292</v>
      </c>
      <c r="K119" s="32"/>
      <c r="L119" s="32">
        <f t="shared" si="61"/>
        <v>90.419999999999987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111</v>
      </c>
      <c r="F120" s="40">
        <v>220</v>
      </c>
      <c r="G120" s="40">
        <v>34</v>
      </c>
      <c r="H120" s="40">
        <v>18</v>
      </c>
      <c r="I120" s="40">
        <v>59</v>
      </c>
      <c r="J120" s="40">
        <v>537</v>
      </c>
      <c r="K120" s="41" t="s">
        <v>62</v>
      </c>
      <c r="L120" s="40">
        <v>30.22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112</v>
      </c>
      <c r="F122" s="43">
        <v>200</v>
      </c>
      <c r="G122" s="43">
        <v>0</v>
      </c>
      <c r="H122" s="43">
        <v>0</v>
      </c>
      <c r="I122" s="43">
        <v>7</v>
      </c>
      <c r="J122" s="43">
        <v>27</v>
      </c>
      <c r="K122" s="44" t="s">
        <v>47</v>
      </c>
      <c r="L122" s="43">
        <v>1.81</v>
      </c>
    </row>
    <row r="123" spans="1:12" ht="14.4" x14ac:dyDescent="0.3">
      <c r="A123" s="14"/>
      <c r="B123" s="15"/>
      <c r="C123" s="11"/>
      <c r="D123" s="7" t="s">
        <v>23</v>
      </c>
      <c r="E123" s="42" t="s">
        <v>113</v>
      </c>
      <c r="F123" s="43">
        <v>50</v>
      </c>
      <c r="G123" s="43">
        <v>4</v>
      </c>
      <c r="H123" s="43">
        <v>1</v>
      </c>
      <c r="I123" s="43">
        <v>25</v>
      </c>
      <c r="J123" s="43">
        <v>117</v>
      </c>
      <c r="K123" s="44" t="s">
        <v>46</v>
      </c>
      <c r="L123" s="43">
        <v>2.71</v>
      </c>
    </row>
    <row r="124" spans="1:12" ht="14.4" x14ac:dyDescent="0.3">
      <c r="A124" s="14"/>
      <c r="B124" s="15"/>
      <c r="C124" s="11"/>
      <c r="D124" s="7" t="s">
        <v>24</v>
      </c>
      <c r="E124" s="42" t="s">
        <v>63</v>
      </c>
      <c r="F124" s="43">
        <v>150</v>
      </c>
      <c r="G124" s="43">
        <v>0</v>
      </c>
      <c r="H124" s="43">
        <v>0</v>
      </c>
      <c r="I124" s="43">
        <v>7</v>
      </c>
      <c r="J124" s="43">
        <v>30</v>
      </c>
      <c r="K124" s="44" t="s">
        <v>46</v>
      </c>
      <c r="L124" s="43">
        <v>19.5</v>
      </c>
    </row>
    <row r="125" spans="1:12" ht="14.4" x14ac:dyDescent="0.3">
      <c r="A125" s="14"/>
      <c r="B125" s="15"/>
      <c r="C125" s="11"/>
      <c r="D125" s="6" t="s">
        <v>30</v>
      </c>
      <c r="E125" s="42" t="s">
        <v>50</v>
      </c>
      <c r="F125" s="43">
        <v>200</v>
      </c>
      <c r="G125" s="43">
        <v>5</v>
      </c>
      <c r="H125" s="43">
        <v>4</v>
      </c>
      <c r="I125" s="43">
        <v>0</v>
      </c>
      <c r="J125" s="43">
        <v>54</v>
      </c>
      <c r="K125" s="44" t="s">
        <v>46</v>
      </c>
      <c r="L125" s="43">
        <v>16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820</v>
      </c>
      <c r="G127" s="19">
        <f t="shared" ref="G127:J127" si="62">SUM(G120:G126)</f>
        <v>43</v>
      </c>
      <c r="H127" s="19">
        <f t="shared" si="62"/>
        <v>23</v>
      </c>
      <c r="I127" s="19">
        <f t="shared" si="62"/>
        <v>98</v>
      </c>
      <c r="J127" s="19">
        <f t="shared" si="62"/>
        <v>765</v>
      </c>
      <c r="K127" s="25"/>
      <c r="L127" s="19">
        <f t="shared" ref="L127" si="63">SUM(L120:L126)</f>
        <v>70.240000000000009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114</v>
      </c>
      <c r="F128" s="43">
        <v>80</v>
      </c>
      <c r="G128" s="43">
        <v>1</v>
      </c>
      <c r="H128" s="43">
        <v>0</v>
      </c>
      <c r="I128" s="43">
        <v>2</v>
      </c>
      <c r="J128" s="43">
        <v>13</v>
      </c>
      <c r="K128" s="44" t="s">
        <v>115</v>
      </c>
      <c r="L128" s="43">
        <v>18.079999999999998</v>
      </c>
    </row>
    <row r="129" spans="1:12" ht="26.4" x14ac:dyDescent="0.3">
      <c r="A129" s="14"/>
      <c r="B129" s="15"/>
      <c r="C129" s="11"/>
      <c r="D129" s="7" t="s">
        <v>27</v>
      </c>
      <c r="E129" s="42" t="s">
        <v>116</v>
      </c>
      <c r="F129" s="43">
        <v>200</v>
      </c>
      <c r="G129" s="43">
        <v>8</v>
      </c>
      <c r="H129" s="43">
        <v>4</v>
      </c>
      <c r="I129" s="43">
        <v>12</v>
      </c>
      <c r="J129" s="43">
        <v>178</v>
      </c>
      <c r="K129" s="44" t="s">
        <v>117</v>
      </c>
      <c r="L129" s="43">
        <v>18.170000000000002</v>
      </c>
    </row>
    <row r="130" spans="1:12" ht="26.4" x14ac:dyDescent="0.3">
      <c r="A130" s="14"/>
      <c r="B130" s="15"/>
      <c r="C130" s="11"/>
      <c r="D130" s="7" t="s">
        <v>28</v>
      </c>
      <c r="E130" s="42" t="s">
        <v>118</v>
      </c>
      <c r="F130" s="43">
        <v>200</v>
      </c>
      <c r="G130" s="43">
        <v>21</v>
      </c>
      <c r="H130" s="43">
        <v>7</v>
      </c>
      <c r="I130" s="43">
        <v>18</v>
      </c>
      <c r="J130" s="43">
        <v>271</v>
      </c>
      <c r="K130" s="44" t="s">
        <v>119</v>
      </c>
      <c r="L130" s="43">
        <v>24.36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</v>
      </c>
      <c r="I132" s="43">
        <v>20</v>
      </c>
      <c r="J132" s="43">
        <v>81</v>
      </c>
      <c r="K132" s="44" t="s">
        <v>71</v>
      </c>
      <c r="L132" s="43">
        <v>3.56</v>
      </c>
    </row>
    <row r="133" spans="1:12" ht="14.4" x14ac:dyDescent="0.3">
      <c r="A133" s="14"/>
      <c r="B133" s="15"/>
      <c r="C133" s="11"/>
      <c r="D133" s="7" t="s">
        <v>31</v>
      </c>
      <c r="E133" s="42" t="s">
        <v>60</v>
      </c>
      <c r="F133" s="43">
        <v>45</v>
      </c>
      <c r="G133" s="43">
        <v>3</v>
      </c>
      <c r="H133" s="43">
        <v>0</v>
      </c>
      <c r="I133" s="43">
        <v>22</v>
      </c>
      <c r="J133" s="43">
        <v>106</v>
      </c>
      <c r="K133" s="44" t="s">
        <v>46</v>
      </c>
      <c r="L133" s="43">
        <v>2.0499999999999998</v>
      </c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10</v>
      </c>
      <c r="J134" s="43">
        <v>51</v>
      </c>
      <c r="K134" s="44" t="s">
        <v>46</v>
      </c>
      <c r="L134" s="43">
        <v>0.89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36</v>
      </c>
      <c r="H137" s="19">
        <f t="shared" si="64"/>
        <v>11</v>
      </c>
      <c r="I137" s="19">
        <f t="shared" si="64"/>
        <v>84</v>
      </c>
      <c r="J137" s="19">
        <f t="shared" si="64"/>
        <v>700</v>
      </c>
      <c r="K137" s="25"/>
      <c r="L137" s="19">
        <f t="shared" ref="L137" si="65">SUM(L128:L136)</f>
        <v>67.11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1575</v>
      </c>
      <c r="G138" s="32">
        <f t="shared" ref="G138" si="66">G127+G137</f>
        <v>79</v>
      </c>
      <c r="H138" s="32">
        <f t="shared" ref="H138" si="67">H127+H137</f>
        <v>34</v>
      </c>
      <c r="I138" s="32">
        <f t="shared" ref="I138" si="68">I127+I137</f>
        <v>182</v>
      </c>
      <c r="J138" s="32">
        <f t="shared" ref="J138:L138" si="69">J127+J137</f>
        <v>1465</v>
      </c>
      <c r="K138" s="32"/>
      <c r="L138" s="32">
        <f t="shared" si="69"/>
        <v>137.35000000000002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120</v>
      </c>
      <c r="F139" s="40">
        <v>200</v>
      </c>
      <c r="G139" s="40">
        <v>8</v>
      </c>
      <c r="H139" s="40">
        <v>9</v>
      </c>
      <c r="I139" s="40">
        <v>39</v>
      </c>
      <c r="J139" s="40">
        <v>270</v>
      </c>
      <c r="K139" s="41" t="s">
        <v>121</v>
      </c>
      <c r="L139" s="40">
        <v>13.65</v>
      </c>
    </row>
    <row r="140" spans="1:12" ht="26.4" x14ac:dyDescent="0.3">
      <c r="A140" s="23"/>
      <c r="B140" s="15"/>
      <c r="C140" s="11"/>
      <c r="D140" s="6"/>
      <c r="E140" s="42" t="s">
        <v>48</v>
      </c>
      <c r="F140" s="43">
        <v>15</v>
      </c>
      <c r="G140" s="43">
        <v>4</v>
      </c>
      <c r="H140" s="43">
        <v>4</v>
      </c>
      <c r="I140" s="43">
        <v>0</v>
      </c>
      <c r="J140" s="43">
        <v>54</v>
      </c>
      <c r="K140" s="44" t="s">
        <v>49</v>
      </c>
      <c r="L140" s="43">
        <v>7.43</v>
      </c>
    </row>
    <row r="141" spans="1:12" ht="14.4" x14ac:dyDescent="0.3">
      <c r="A141" s="23"/>
      <c r="B141" s="15"/>
      <c r="C141" s="11"/>
      <c r="D141" s="7" t="s">
        <v>22</v>
      </c>
      <c r="E141" s="42" t="s">
        <v>112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47</v>
      </c>
      <c r="L141" s="43">
        <v>1.81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</v>
      </c>
      <c r="H142" s="43">
        <v>0</v>
      </c>
      <c r="I142" s="43">
        <v>7</v>
      </c>
      <c r="J142" s="43">
        <v>34</v>
      </c>
      <c r="K142" s="44" t="s">
        <v>46</v>
      </c>
      <c r="L142" s="43">
        <v>0.59</v>
      </c>
    </row>
    <row r="143" spans="1:12" ht="14.4" x14ac:dyDescent="0.3">
      <c r="A143" s="23"/>
      <c r="B143" s="15"/>
      <c r="C143" s="11"/>
      <c r="D143" s="7" t="s">
        <v>24</v>
      </c>
      <c r="E143" s="42" t="s">
        <v>94</v>
      </c>
      <c r="F143" s="43">
        <v>150</v>
      </c>
      <c r="G143" s="43">
        <v>0</v>
      </c>
      <c r="H143" s="43">
        <v>0</v>
      </c>
      <c r="I143" s="43">
        <v>18</v>
      </c>
      <c r="J143" s="43">
        <v>80</v>
      </c>
      <c r="K143" s="44" t="s">
        <v>46</v>
      </c>
      <c r="L143" s="43">
        <v>9.36</v>
      </c>
    </row>
    <row r="144" spans="1:12" ht="14.4" x14ac:dyDescent="0.3">
      <c r="A144" s="23"/>
      <c r="B144" s="15"/>
      <c r="C144" s="11"/>
      <c r="D144" s="6" t="s">
        <v>23</v>
      </c>
      <c r="E144" s="42" t="s">
        <v>60</v>
      </c>
      <c r="F144" s="43">
        <v>40</v>
      </c>
      <c r="G144" s="43">
        <v>2</v>
      </c>
      <c r="H144" s="43">
        <v>0</v>
      </c>
      <c r="I144" s="43">
        <v>15</v>
      </c>
      <c r="J144" s="43">
        <v>70</v>
      </c>
      <c r="K144" s="44" t="s">
        <v>46</v>
      </c>
      <c r="L144" s="43">
        <v>1.82</v>
      </c>
    </row>
    <row r="145" spans="1:12" ht="14.4" x14ac:dyDescent="0.3">
      <c r="A145" s="23"/>
      <c r="B145" s="15"/>
      <c r="C145" s="11"/>
      <c r="D145" s="6" t="s">
        <v>30</v>
      </c>
      <c r="E145" s="42" t="s">
        <v>50</v>
      </c>
      <c r="F145" s="43">
        <v>200</v>
      </c>
      <c r="G145" s="43">
        <v>5</v>
      </c>
      <c r="H145" s="43">
        <v>4</v>
      </c>
      <c r="I145" s="43">
        <v>0</v>
      </c>
      <c r="J145" s="43">
        <v>54</v>
      </c>
      <c r="K145" s="44" t="s">
        <v>46</v>
      </c>
      <c r="L145" s="43">
        <v>16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825</v>
      </c>
      <c r="G146" s="19">
        <f t="shared" ref="G146:J146" si="70">SUM(G139:G145)</f>
        <v>20</v>
      </c>
      <c r="H146" s="19">
        <f t="shared" si="70"/>
        <v>17</v>
      </c>
      <c r="I146" s="19">
        <f t="shared" si="70"/>
        <v>86</v>
      </c>
      <c r="J146" s="19">
        <f t="shared" si="70"/>
        <v>589</v>
      </c>
      <c r="K146" s="25"/>
      <c r="L146" s="19">
        <f t="shared" ref="L146" si="71">SUM(L139:L145)</f>
        <v>50.66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80</v>
      </c>
      <c r="G147" s="43">
        <v>1</v>
      </c>
      <c r="H147" s="43">
        <v>3</v>
      </c>
      <c r="I147" s="43">
        <v>5</v>
      </c>
      <c r="J147" s="43">
        <v>47</v>
      </c>
      <c r="K147" s="44" t="s">
        <v>78</v>
      </c>
      <c r="L147" s="43">
        <v>3.81</v>
      </c>
    </row>
    <row r="148" spans="1:12" ht="26.4" x14ac:dyDescent="0.3">
      <c r="A148" s="23"/>
      <c r="B148" s="15"/>
      <c r="C148" s="11"/>
      <c r="D148" s="7" t="s">
        <v>27</v>
      </c>
      <c r="E148" s="42" t="s">
        <v>122</v>
      </c>
      <c r="F148" s="43">
        <v>200</v>
      </c>
      <c r="G148" s="43">
        <v>7</v>
      </c>
      <c r="H148" s="43">
        <v>5</v>
      </c>
      <c r="I148" s="43">
        <v>14</v>
      </c>
      <c r="J148" s="43">
        <v>126</v>
      </c>
      <c r="K148" s="44" t="s">
        <v>123</v>
      </c>
      <c r="L148" s="43">
        <v>4.4000000000000004</v>
      </c>
    </row>
    <row r="149" spans="1:12" ht="26.4" x14ac:dyDescent="0.3">
      <c r="A149" s="23"/>
      <c r="B149" s="15"/>
      <c r="C149" s="11"/>
      <c r="D149" s="7" t="s">
        <v>28</v>
      </c>
      <c r="E149" s="42" t="s">
        <v>124</v>
      </c>
      <c r="F149" s="43">
        <v>90</v>
      </c>
      <c r="G149" s="43">
        <v>15</v>
      </c>
      <c r="H149" s="43">
        <v>14</v>
      </c>
      <c r="I149" s="43">
        <v>6</v>
      </c>
      <c r="J149" s="43">
        <v>213</v>
      </c>
      <c r="K149" s="44" t="s">
        <v>125</v>
      </c>
      <c r="L149" s="43">
        <v>31.05</v>
      </c>
    </row>
    <row r="150" spans="1:12" ht="26.4" x14ac:dyDescent="0.3">
      <c r="A150" s="23"/>
      <c r="B150" s="15"/>
      <c r="C150" s="11"/>
      <c r="D150" s="7" t="s">
        <v>29</v>
      </c>
      <c r="E150" s="42" t="s">
        <v>126</v>
      </c>
      <c r="F150" s="43">
        <v>150</v>
      </c>
      <c r="G150" s="43">
        <v>3</v>
      </c>
      <c r="H150" s="43">
        <v>5</v>
      </c>
      <c r="I150" s="43">
        <v>20</v>
      </c>
      <c r="J150" s="43">
        <v>139</v>
      </c>
      <c r="K150" s="44" t="s">
        <v>84</v>
      </c>
      <c r="L150" s="43">
        <v>9.98</v>
      </c>
    </row>
    <row r="151" spans="1:12" ht="26.4" x14ac:dyDescent="0.3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</v>
      </c>
      <c r="I151" s="43">
        <v>20</v>
      </c>
      <c r="J151" s="43">
        <v>81</v>
      </c>
      <c r="K151" s="44" t="s">
        <v>71</v>
      </c>
      <c r="L151" s="43">
        <v>3.56</v>
      </c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43">
        <v>45</v>
      </c>
      <c r="G152" s="43">
        <v>3</v>
      </c>
      <c r="H152" s="43">
        <v>0</v>
      </c>
      <c r="I152" s="43">
        <v>22</v>
      </c>
      <c r="J152" s="43">
        <v>106</v>
      </c>
      <c r="K152" s="44" t="s">
        <v>46</v>
      </c>
      <c r="L152" s="43">
        <v>2.0499999999999998</v>
      </c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10</v>
      </c>
      <c r="J153" s="43">
        <v>51</v>
      </c>
      <c r="K153" s="44" t="s">
        <v>46</v>
      </c>
      <c r="L153" s="43">
        <v>0.89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32</v>
      </c>
      <c r="H156" s="19">
        <f t="shared" si="72"/>
        <v>27</v>
      </c>
      <c r="I156" s="19">
        <f t="shared" si="72"/>
        <v>97</v>
      </c>
      <c r="J156" s="19">
        <f t="shared" si="72"/>
        <v>763</v>
      </c>
      <c r="K156" s="25"/>
      <c r="L156" s="19">
        <f t="shared" ref="L156" si="73">SUM(L147:L155)</f>
        <v>55.740000000000009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1620</v>
      </c>
      <c r="G157" s="32">
        <f t="shared" ref="G157" si="74">G146+G156</f>
        <v>52</v>
      </c>
      <c r="H157" s="32">
        <f t="shared" ref="H157" si="75">H146+H156</f>
        <v>44</v>
      </c>
      <c r="I157" s="32">
        <f t="shared" ref="I157" si="76">I146+I156</f>
        <v>183</v>
      </c>
      <c r="J157" s="32">
        <f t="shared" ref="J157:L157" si="77">J146+J156</f>
        <v>1352</v>
      </c>
      <c r="K157" s="32"/>
      <c r="L157" s="32">
        <f t="shared" si="77"/>
        <v>106.4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200</v>
      </c>
      <c r="G158" s="40">
        <v>17</v>
      </c>
      <c r="H158" s="40">
        <v>24</v>
      </c>
      <c r="I158" s="40">
        <v>4</v>
      </c>
      <c r="J158" s="40">
        <v>301</v>
      </c>
      <c r="K158" s="41" t="s">
        <v>73</v>
      </c>
      <c r="L158" s="40">
        <v>29.13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</v>
      </c>
      <c r="H160" s="43">
        <v>0</v>
      </c>
      <c r="I160" s="43">
        <v>7</v>
      </c>
      <c r="J160" s="43">
        <v>28</v>
      </c>
      <c r="K160" s="44" t="s">
        <v>103</v>
      </c>
      <c r="L160" s="43">
        <v>3.16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</v>
      </c>
      <c r="H161" s="43">
        <v>0</v>
      </c>
      <c r="I161" s="43">
        <v>7</v>
      </c>
      <c r="J161" s="43">
        <v>34</v>
      </c>
      <c r="K161" s="44" t="s">
        <v>46</v>
      </c>
      <c r="L161" s="43">
        <v>0.59</v>
      </c>
    </row>
    <row r="162" spans="1:12" ht="14.4" x14ac:dyDescent="0.3">
      <c r="A162" s="23"/>
      <c r="B162" s="15"/>
      <c r="C162" s="11"/>
      <c r="D162" s="7" t="s">
        <v>24</v>
      </c>
      <c r="E162" s="42" t="s">
        <v>94</v>
      </c>
      <c r="F162" s="43">
        <v>150</v>
      </c>
      <c r="G162" s="43">
        <v>0</v>
      </c>
      <c r="H162" s="43">
        <v>0</v>
      </c>
      <c r="I162" s="43">
        <v>18</v>
      </c>
      <c r="J162" s="43">
        <v>80</v>
      </c>
      <c r="K162" s="44" t="s">
        <v>46</v>
      </c>
      <c r="L162" s="43">
        <v>9.36</v>
      </c>
    </row>
    <row r="163" spans="1:12" ht="14.4" x14ac:dyDescent="0.3">
      <c r="A163" s="23"/>
      <c r="B163" s="15"/>
      <c r="C163" s="11"/>
      <c r="D163" s="6" t="s">
        <v>23</v>
      </c>
      <c r="E163" s="42" t="s">
        <v>60</v>
      </c>
      <c r="F163" s="43">
        <v>40</v>
      </c>
      <c r="G163" s="43">
        <v>2</v>
      </c>
      <c r="H163" s="43">
        <v>0</v>
      </c>
      <c r="I163" s="43">
        <v>15</v>
      </c>
      <c r="J163" s="43">
        <v>70</v>
      </c>
      <c r="K163" s="44" t="s">
        <v>46</v>
      </c>
      <c r="L163" s="43">
        <v>1.82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20</v>
      </c>
      <c r="H165" s="19">
        <f t="shared" si="78"/>
        <v>24</v>
      </c>
      <c r="I165" s="19">
        <f t="shared" si="78"/>
        <v>51</v>
      </c>
      <c r="J165" s="19">
        <f t="shared" si="78"/>
        <v>513</v>
      </c>
      <c r="K165" s="25"/>
      <c r="L165" s="19">
        <f t="shared" ref="L165" si="79">SUM(L158:L164)</f>
        <v>44.06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80</v>
      </c>
      <c r="G166" s="43">
        <v>1</v>
      </c>
      <c r="H166" s="43">
        <v>3</v>
      </c>
      <c r="I166" s="43">
        <v>4</v>
      </c>
      <c r="J166" s="43">
        <v>80</v>
      </c>
      <c r="K166" s="44" t="s">
        <v>46</v>
      </c>
      <c r="L166" s="43">
        <v>6.6</v>
      </c>
    </row>
    <row r="167" spans="1:12" ht="26.4" x14ac:dyDescent="0.3">
      <c r="A167" s="23"/>
      <c r="B167" s="15"/>
      <c r="C167" s="11"/>
      <c r="D167" s="7" t="s">
        <v>27</v>
      </c>
      <c r="E167" s="42" t="s">
        <v>127</v>
      </c>
      <c r="F167" s="43">
        <v>200</v>
      </c>
      <c r="G167" s="43">
        <v>2</v>
      </c>
      <c r="H167" s="43">
        <v>4</v>
      </c>
      <c r="I167" s="43">
        <v>11</v>
      </c>
      <c r="J167" s="43">
        <v>88</v>
      </c>
      <c r="K167" s="44" t="s">
        <v>128</v>
      </c>
      <c r="L167" s="43">
        <v>4.93</v>
      </c>
    </row>
    <row r="168" spans="1:12" ht="26.4" x14ac:dyDescent="0.3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22</v>
      </c>
      <c r="H168" s="43">
        <v>22</v>
      </c>
      <c r="I168" s="43">
        <v>13</v>
      </c>
      <c r="J168" s="43">
        <v>339</v>
      </c>
      <c r="K168" s="44" t="s">
        <v>91</v>
      </c>
      <c r="L168" s="43">
        <v>69.22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</v>
      </c>
      <c r="H170" s="43">
        <v>0</v>
      </c>
      <c r="I170" s="43">
        <v>10</v>
      </c>
      <c r="J170" s="43">
        <v>42</v>
      </c>
      <c r="K170" s="44" t="s">
        <v>46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60</v>
      </c>
      <c r="F171" s="43">
        <v>45</v>
      </c>
      <c r="G171" s="43">
        <v>3</v>
      </c>
      <c r="H171" s="43">
        <v>0</v>
      </c>
      <c r="I171" s="43">
        <v>22</v>
      </c>
      <c r="J171" s="43">
        <v>106</v>
      </c>
      <c r="K171" s="44" t="s">
        <v>46</v>
      </c>
      <c r="L171" s="43">
        <v>2.0499999999999998</v>
      </c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>
        <v>0</v>
      </c>
      <c r="I172" s="43">
        <v>10</v>
      </c>
      <c r="J172" s="43">
        <v>51</v>
      </c>
      <c r="K172" s="44" t="s">
        <v>46</v>
      </c>
      <c r="L172" s="43">
        <v>0.89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30</v>
      </c>
      <c r="H175" s="19">
        <f t="shared" si="80"/>
        <v>29</v>
      </c>
      <c r="I175" s="19">
        <f t="shared" si="80"/>
        <v>70</v>
      </c>
      <c r="J175" s="19">
        <f t="shared" si="80"/>
        <v>706</v>
      </c>
      <c r="K175" s="25"/>
      <c r="L175" s="19">
        <f t="shared" ref="L175" si="81">SUM(L166:L174)</f>
        <v>90.69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1365</v>
      </c>
      <c r="G176" s="32">
        <f t="shared" ref="G176" si="82">G165+G175</f>
        <v>50</v>
      </c>
      <c r="H176" s="32">
        <f t="shared" ref="H176" si="83">H165+H175</f>
        <v>53</v>
      </c>
      <c r="I176" s="32">
        <f t="shared" ref="I176" si="84">I165+I175</f>
        <v>121</v>
      </c>
      <c r="J176" s="32">
        <f t="shared" ref="J176:L176" si="85">J165+J175</f>
        <v>1219</v>
      </c>
      <c r="K176" s="32"/>
      <c r="L176" s="32">
        <f t="shared" si="85"/>
        <v>134.75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11</v>
      </c>
      <c r="H177" s="40">
        <v>10</v>
      </c>
      <c r="I177" s="40">
        <v>38</v>
      </c>
      <c r="J177" s="40">
        <v>281</v>
      </c>
      <c r="K177" s="41" t="s">
        <v>84</v>
      </c>
      <c r="L177" s="40">
        <v>16.190000000000001</v>
      </c>
    </row>
    <row r="178" spans="1:12" ht="26.4" x14ac:dyDescent="0.3">
      <c r="A178" s="23"/>
      <c r="B178" s="15"/>
      <c r="C178" s="11"/>
      <c r="D178" s="6" t="s">
        <v>26</v>
      </c>
      <c r="E178" s="42" t="s">
        <v>114</v>
      </c>
      <c r="F178" s="43">
        <v>100</v>
      </c>
      <c r="G178" s="43">
        <v>1</v>
      </c>
      <c r="H178" s="43">
        <v>0</v>
      </c>
      <c r="I178" s="43">
        <v>4</v>
      </c>
      <c r="J178" s="43" t="s">
        <v>115</v>
      </c>
      <c r="K178" s="44" t="s">
        <v>115</v>
      </c>
      <c r="L178" s="43">
        <v>22.6</v>
      </c>
    </row>
    <row r="179" spans="1:12" ht="26.4" x14ac:dyDescent="0.3">
      <c r="A179" s="23"/>
      <c r="B179" s="15"/>
      <c r="C179" s="11"/>
      <c r="D179" s="7" t="s">
        <v>22</v>
      </c>
      <c r="E179" s="42" t="s">
        <v>129</v>
      </c>
      <c r="F179" s="43">
        <v>200</v>
      </c>
      <c r="G179" s="43">
        <v>5</v>
      </c>
      <c r="H179" s="43">
        <v>4</v>
      </c>
      <c r="I179" s="43">
        <v>13</v>
      </c>
      <c r="J179" s="43">
        <v>100</v>
      </c>
      <c r="K179" s="44" t="s">
        <v>130</v>
      </c>
      <c r="L179" s="43">
        <v>10.87</v>
      </c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3</v>
      </c>
      <c r="G180" s="43">
        <v>2</v>
      </c>
      <c r="H180" s="43">
        <v>0</v>
      </c>
      <c r="I180" s="43">
        <v>15</v>
      </c>
      <c r="J180" s="43">
        <v>70</v>
      </c>
      <c r="K180" s="44" t="s">
        <v>46</v>
      </c>
      <c r="L180" s="43">
        <v>1.37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14</v>
      </c>
      <c r="I184" s="19">
        <f t="shared" si="86"/>
        <v>70</v>
      </c>
      <c r="J184" s="19">
        <f t="shared" si="86"/>
        <v>451</v>
      </c>
      <c r="K184" s="25"/>
      <c r="L184" s="19">
        <f t="shared" ref="L184" si="87">SUM(L177:L183)</f>
        <v>51.03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131</v>
      </c>
      <c r="F185" s="43">
        <v>80</v>
      </c>
      <c r="G185" s="43">
        <v>1</v>
      </c>
      <c r="H185" s="43">
        <v>6</v>
      </c>
      <c r="I185" s="43">
        <v>6</v>
      </c>
      <c r="J185" s="43">
        <v>82</v>
      </c>
      <c r="K185" s="44" t="s">
        <v>132</v>
      </c>
      <c r="L185" s="43">
        <v>11.2</v>
      </c>
    </row>
    <row r="186" spans="1:12" ht="26.4" x14ac:dyDescent="0.3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5</v>
      </c>
      <c r="H186" s="43">
        <v>6</v>
      </c>
      <c r="I186" s="43">
        <v>14</v>
      </c>
      <c r="J186" s="43">
        <v>126</v>
      </c>
      <c r="K186" s="44" t="s">
        <v>133</v>
      </c>
      <c r="L186" s="43">
        <v>8.82</v>
      </c>
    </row>
    <row r="187" spans="1:12" ht="26.4" x14ac:dyDescent="0.3">
      <c r="A187" s="23"/>
      <c r="B187" s="15"/>
      <c r="C187" s="11"/>
      <c r="D187" s="7" t="s">
        <v>28</v>
      </c>
      <c r="E187" s="42" t="s">
        <v>134</v>
      </c>
      <c r="F187" s="43">
        <v>90</v>
      </c>
      <c r="G187" s="43">
        <v>17</v>
      </c>
      <c r="H187" s="43">
        <v>20</v>
      </c>
      <c r="I187" s="43">
        <v>5</v>
      </c>
      <c r="J187" s="43">
        <v>266</v>
      </c>
      <c r="K187" s="44" t="s">
        <v>135</v>
      </c>
      <c r="L187" s="43">
        <v>31.29</v>
      </c>
    </row>
    <row r="188" spans="1:12" ht="14.4" x14ac:dyDescent="0.3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4</v>
      </c>
      <c r="H188" s="43">
        <v>5</v>
      </c>
      <c r="I188" s="43">
        <v>37</v>
      </c>
      <c r="J188" s="43">
        <v>204</v>
      </c>
      <c r="K188" s="44" t="s">
        <v>58</v>
      </c>
      <c r="L188" s="43">
        <v>8.01</v>
      </c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</v>
      </c>
      <c r="H189" s="43">
        <v>0</v>
      </c>
      <c r="I189" s="43">
        <v>10</v>
      </c>
      <c r="J189" s="43">
        <v>42</v>
      </c>
      <c r="K189" s="44" t="s">
        <v>46</v>
      </c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60</v>
      </c>
      <c r="F190" s="43">
        <v>45</v>
      </c>
      <c r="G190" s="43">
        <v>3</v>
      </c>
      <c r="H190" s="43">
        <v>0</v>
      </c>
      <c r="I190" s="43">
        <v>22</v>
      </c>
      <c r="J190" s="43">
        <v>106</v>
      </c>
      <c r="K190" s="44" t="s">
        <v>46</v>
      </c>
      <c r="L190" s="43">
        <v>2.0499999999999998</v>
      </c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10</v>
      </c>
      <c r="J191" s="43">
        <v>51</v>
      </c>
      <c r="K191" s="44" t="s">
        <v>46</v>
      </c>
      <c r="L191" s="43">
        <v>0.89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32</v>
      </c>
      <c r="H194" s="19">
        <f t="shared" si="88"/>
        <v>37</v>
      </c>
      <c r="I194" s="19">
        <f t="shared" si="88"/>
        <v>104</v>
      </c>
      <c r="J194" s="19">
        <f t="shared" si="88"/>
        <v>877</v>
      </c>
      <c r="K194" s="25"/>
      <c r="L194" s="19">
        <f t="shared" ref="L194" si="89">SUM(L185:L193)</f>
        <v>69.259999999999991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1298</v>
      </c>
      <c r="G195" s="32">
        <f t="shared" ref="G195" si="90">G184+G194</f>
        <v>51</v>
      </c>
      <c r="H195" s="32">
        <f t="shared" ref="H195" si="91">H184+H194</f>
        <v>51</v>
      </c>
      <c r="I195" s="32">
        <f t="shared" ref="I195" si="92">I184+I194</f>
        <v>174</v>
      </c>
      <c r="J195" s="32">
        <f t="shared" ref="J195:L195" si="93">J184+J194</f>
        <v>1328</v>
      </c>
      <c r="K195" s="32"/>
      <c r="L195" s="32">
        <f t="shared" si="93"/>
        <v>120.28999999999999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</v>
      </c>
      <c r="H196" s="34">
        <f t="shared" si="94"/>
        <v>41.38</v>
      </c>
      <c r="I196" s="34">
        <f t="shared" si="94"/>
        <v>163.51</v>
      </c>
      <c r="J196" s="34">
        <f t="shared" si="94"/>
        <v>1301.5999999999999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519.17200000000003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2023-10-24T09:56:27Z</dcterms:modified>
</cp:coreProperties>
</file>